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20" windowWidth="20730" windowHeight="11760" activeTab="3"/>
  </bookViews>
  <sheets>
    <sheet name="Звіт 2023-2024" sheetId="1" r:id="rId1"/>
    <sheet name="Пултівецький ліцей благод" sheetId="3" r:id="rId2"/>
    <sheet name="Пултівецький ліцей субвенція" sheetId="4" r:id="rId3"/>
    <sheet name="Пултівецький ліцей капітальні" sheetId="5" r:id="rId4"/>
  </sheets>
  <definedNames>
    <definedName name="_xlnm.Print_Area" localSheetId="0">'Звіт 2023-2024'!$A$1:$L$32</definedName>
  </definedNames>
  <calcPr calcId="145621"/>
</workbook>
</file>

<file path=xl/calcChain.xml><?xml version="1.0" encoding="utf-8"?>
<calcChain xmlns="http://schemas.openxmlformats.org/spreadsheetml/2006/main">
  <c r="H18" i="1" l="1"/>
  <c r="D11" i="1" l="1"/>
  <c r="H21" i="1" l="1"/>
  <c r="G12" i="1"/>
  <c r="G11" i="1" s="1"/>
  <c r="D12" i="1"/>
  <c r="H26" i="1"/>
  <c r="H16" i="1"/>
  <c r="H14" i="1"/>
  <c r="H13" i="1" l="1"/>
  <c r="H15" i="1"/>
  <c r="H17" i="1"/>
  <c r="H19" i="1"/>
  <c r="H20" i="1"/>
  <c r="H22" i="1"/>
  <c r="H23" i="1"/>
  <c r="H24" i="1"/>
  <c r="H25" i="1"/>
  <c r="I30" i="1"/>
  <c r="I31" i="1"/>
  <c r="H11" i="1" l="1"/>
  <c r="H12" i="1"/>
</calcChain>
</file>

<file path=xl/sharedStrings.xml><?xml version="1.0" encoding="utf-8"?>
<sst xmlns="http://schemas.openxmlformats.org/spreadsheetml/2006/main" count="88" uniqueCount="71">
  <si>
    <t/>
  </si>
  <si>
    <t>Установа</t>
  </si>
  <si>
    <t>Територія</t>
  </si>
  <si>
    <t>Якушинецька</t>
  </si>
  <si>
    <t>Організаційно-правова форма господарювання</t>
  </si>
  <si>
    <t>Комунальна організація (установа, заклад)</t>
  </si>
  <si>
    <t>Показники</t>
  </si>
  <si>
    <t>1</t>
  </si>
  <si>
    <t>2</t>
  </si>
  <si>
    <t>Х</t>
  </si>
  <si>
    <t>-</t>
  </si>
  <si>
    <t>2100</t>
  </si>
  <si>
    <t>2111</t>
  </si>
  <si>
    <t>2120</t>
  </si>
  <si>
    <t>Предмети, матеріали, обладнання та інвентар</t>
  </si>
  <si>
    <t>2210</t>
  </si>
  <si>
    <t>202300000036748007</t>
  </si>
  <si>
    <t>Продукти харчування</t>
  </si>
  <si>
    <t>2230</t>
  </si>
  <si>
    <t>Оплата послуг (крім комунальних)</t>
  </si>
  <si>
    <t>2240</t>
  </si>
  <si>
    <t>Оплата інших енергоносіїв та інших комунальних послуг</t>
  </si>
  <si>
    <t>2275</t>
  </si>
  <si>
    <t>Окремі заходи по реалізації державних (регіональних) програм, не віднесені  до заходів розвитку</t>
  </si>
  <si>
    <t>2282</t>
  </si>
  <si>
    <t>ст. 4 з 4</t>
  </si>
  <si>
    <t>Оплата навчання працівників</t>
  </si>
  <si>
    <t>Оплата за продукти харчування за рахунок місцевого бюджету</t>
  </si>
  <si>
    <t xml:space="preserve">Примітки </t>
  </si>
  <si>
    <t>Оплата праці і нарахування на заробітну плату, в тому числі:</t>
  </si>
  <si>
    <t>Звіт 
про використання коштів загального фонду 
(форма N 2м)</t>
  </si>
  <si>
    <t xml:space="preserve">Надійшло коштів </t>
  </si>
  <si>
    <t>Кошти, отримані як плата за послуги (батьківська плата)</t>
  </si>
  <si>
    <t xml:space="preserve">КЕКВ
</t>
  </si>
  <si>
    <t>КЕКВ</t>
  </si>
  <si>
    <r>
      <t>Періодичність:</t>
    </r>
    <r>
      <rPr>
        <b/>
        <sz val="12"/>
        <color rgb="FF000000"/>
        <rFont val="Times New Roman"/>
        <family val="1"/>
        <charset val="204"/>
      </rPr>
      <t xml:space="preserve"> річна  </t>
    </r>
    <r>
      <rPr>
        <sz val="12"/>
        <color rgb="FF000000"/>
        <rFont val="Times New Roman"/>
        <family val="1"/>
        <charset val="204"/>
      </rPr>
      <t xml:space="preserve">
Одиниця виміру: </t>
    </r>
    <r>
      <rPr>
        <b/>
        <sz val="12"/>
        <color rgb="FF000000"/>
        <rFont val="Times New Roman"/>
        <family val="1"/>
        <charset val="204"/>
      </rPr>
      <t xml:space="preserve"> грн. коп. </t>
    </r>
    <r>
      <rPr>
        <sz val="10"/>
        <color rgb="FF000000"/>
        <rFont val="Calibri"/>
        <family val="2"/>
        <charset val="204"/>
        <scheme val="minor"/>
      </rPr>
      <t/>
    </r>
  </si>
  <si>
    <t>Використано коштів</t>
  </si>
  <si>
    <t>Оплата водопостачання та водовідведення</t>
  </si>
  <si>
    <t>Оплата теплопостачання</t>
  </si>
  <si>
    <t>Видатки усього:</t>
  </si>
  <si>
    <t>Книжки</t>
  </si>
  <si>
    <t>Заробітна плата технічного персоналу</t>
  </si>
  <si>
    <t>Нарахування на оплату праці технічного персоналу</t>
  </si>
  <si>
    <t>Заробітна плата педагогічного персоналу</t>
  </si>
  <si>
    <t>Нарахування на оплату праці педагогічного персоналу</t>
  </si>
  <si>
    <t>Інші виплати населенню</t>
  </si>
  <si>
    <t>Підвіз учнів до закладу та у зворотньому напрямку</t>
  </si>
  <si>
    <t>Комунальний заклад "Пултівецький ліцей Якушинецької сільської ради Вінницької області"</t>
  </si>
  <si>
    <t>Придбання дров, викачка нечистот, дизпаливо для генератора</t>
  </si>
  <si>
    <t>за 2023, січень-травень 2024 року</t>
  </si>
  <si>
    <t>Касові
за січень-травень 2024 року</t>
  </si>
  <si>
    <t>Разом за 2023 - січень-травень 2024 року</t>
  </si>
  <si>
    <t xml:space="preserve"> 2023 рік, грн</t>
  </si>
  <si>
    <t xml:space="preserve"> січень-травень 2024 року, грн</t>
  </si>
  <si>
    <t>Разом за 2023 - січень-травень 2024 року, грн</t>
  </si>
  <si>
    <t>Медикаменти та перевязувальні матеріали</t>
  </si>
  <si>
    <t>Касові
за звітний період 2023 рік</t>
  </si>
  <si>
    <t>Надходження в натуральній формі (благодійна допомога та оприбуткування основних засобів, матеріалів, тощо) за 2023- січень-травень 2024 по Пултівецькому ліцею</t>
  </si>
  <si>
    <t>Придбання навчальних засобів та обладнання для навчальних кабінетів 5-6 класів " Нова українська школа"</t>
  </si>
  <si>
    <t>0611272 Реалізація заходів за рахунок освітньої субвенціїз державного бюджету місцевим бюджетам за 2023- січень-травень 2024 року по Пултівецькому  ліцею</t>
  </si>
  <si>
    <t xml:space="preserve">Придбання обладнання та предметів довгострокового користування </t>
  </si>
  <si>
    <t>Пандус мобільний для споруди цивільного захисту</t>
  </si>
  <si>
    <t>Плита електрична</t>
  </si>
  <si>
    <t>Джерела резервного живлення(генератор)</t>
  </si>
  <si>
    <t>Разом</t>
  </si>
  <si>
    <t>0611021 Придбання обладнання та предметів довгострокового користування за 2023- січень-травень 2024 року по Пултівецькому ліцею</t>
  </si>
  <si>
    <t>Медикаменти для поповнення аптечок</t>
  </si>
  <si>
    <t>Придбано: канцелярські товари,  будівельні матеріали для ремонту приміщення господарським способом, миючі та дезинфікуючі засоби,матеріали для ремонту електромережі, різальні інструменти,пально-мастильні матеріали для порізки дров, бензопила ( 17499,00 грн.)та запасні частини для бензопили,кухонне обладнання,спортивний інвентар (32140,61 грн.),інформаційний стенд, протипожежні двері, люк металевий.</t>
  </si>
  <si>
    <t>Оплата послуг :цілодобового пожежного спостереження, охоронної сигналізації, послуги лабораторних та бактеріологічних досліджень, дератизація та дезинсекція приміщень,послуги у сфері метрології,технічне обслуговування електромережі та електрообладнання, технічне обслуговування вогнегасників, послуги мережі Інтернет, послуги зі зберігання резервного фонду навчальної літератури, виготовлення технічної документації із землеустрою щодо відведення земельних ділянок під адміністративні будівлі, послуги з виготовлення технічних паспортів на будівлі та споруди.</t>
  </si>
  <si>
    <t>Телевізори</t>
  </si>
  <si>
    <t>Придбання обладнання і предметів довгострокового користування</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</si>
</sst>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 ;\-#,##0.00\ "/>
  </numFmts>
  <fonts count="13" x14ac:knownFonts="1">
    <font>
      <sz val="8"/>
      <color rgb="FF000000"/>
      <name val="Tahoma"/>
    </font>
    <font>
      <sz val="10"/>
      <color rgb="FF000000"/>
      <name val="Calibri"/>
      <family val="2"/>
      <charset val="204"/>
      <scheme val="minor"/>
    </font>
    <font>
      <sz val="8"/>
      <color rgb="FF000000"/>
      <name val="Tahoma"/>
      <family val="2"/>
      <charset val="204"/>
    </font>
    <font>
      <b/>
      <sz val="12"/>
      <color rgb="FF000000"/>
      <name val="Times New Roman"/>
      <family val="1"/>
      <charset val="204"/>
    </font>
    <font>
      <sz val="12"/>
      <color rgb="FF000000"/>
      <name val="Times New Roman"/>
      <family val="1"/>
      <charset val="204"/>
    </font>
    <font>
      <b/>
      <i/>
      <sz val="12"/>
      <color rgb="FF000000"/>
      <name val="Times New Roman"/>
      <family val="1"/>
      <charset val="204"/>
    </font>
    <font>
      <i/>
      <sz val="12"/>
      <color rgb="FF000000"/>
      <name val="Times New Roman"/>
      <family val="1"/>
      <charset val="204"/>
    </font>
    <font>
      <i/>
      <sz val="12"/>
      <color rgb="FFD3D3D3"/>
      <name val="Times New Roman"/>
      <family val="1"/>
      <charset val="204"/>
    </font>
    <font>
      <sz val="14"/>
      <color theme="1"/>
      <name val="Times New Roman"/>
      <family val="1"/>
      <charset val="204"/>
    </font>
    <font>
      <sz val="8"/>
      <name val="Tahoma"/>
      <family val="2"/>
      <charset val="204"/>
    </font>
    <font>
      <sz val="14"/>
      <color rgb="FF000000"/>
      <name val="Tahoma"/>
      <family val="2"/>
      <charset val="204"/>
    </font>
    <font>
      <b/>
      <sz val="11"/>
      <color rgb="FF000000"/>
      <name val="Tahoma"/>
      <family val="2"/>
      <charset val="204"/>
    </font>
    <font>
      <sz val="12"/>
      <color rgb="FF000000"/>
      <name val="Tahoma"/>
      <family val="2"/>
      <charset val="204"/>
    </font>
  </fonts>
  <fills count="28">
    <fill>
      <patternFill patternType="none"/>
    </fill>
    <fill>
      <patternFill patternType="gray125"/>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
      <patternFill patternType="solid">
        <fgColor rgb="FFFFFFFF"/>
      </patternFill>
    </fill>
  </fills>
  <borders count="20">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style="thin">
        <color rgb="FF000000"/>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auto="1"/>
      </top>
      <bottom/>
      <diagonal/>
    </border>
    <border>
      <left style="thin">
        <color auto="1"/>
      </left>
      <right style="thick">
        <color auto="1"/>
      </right>
      <top style="thin">
        <color auto="1"/>
      </top>
      <bottom style="thin">
        <color auto="1"/>
      </bottom>
      <diagonal/>
    </border>
  </borders>
  <cellStyleXfs count="2">
    <xf numFmtId="0" fontId="0" fillId="0" borderId="0"/>
    <xf numFmtId="0" fontId="2" fillId="0" borderId="9"/>
  </cellStyleXfs>
  <cellXfs count="100">
    <xf numFmtId="0" fontId="0" fillId="2" borderId="0" xfId="0" applyFill="1" applyAlignment="1">
      <alignment horizontal="left" vertical="top" wrapText="1"/>
    </xf>
    <xf numFmtId="0" fontId="0" fillId="2" borderId="0" xfId="0" applyFill="1" applyAlignment="1">
      <alignment horizontal="center" vertical="top" wrapText="1"/>
    </xf>
    <xf numFmtId="0" fontId="4" fillId="2" borderId="0" xfId="0" applyFont="1" applyFill="1" applyAlignment="1">
      <alignment horizontal="left" vertical="top" wrapText="1"/>
    </xf>
    <xf numFmtId="0" fontId="4" fillId="3" borderId="1" xfId="0" applyFont="1" applyFill="1" applyBorder="1" applyAlignment="1">
      <alignment horizontal="left" vertical="top" wrapText="1"/>
    </xf>
    <xf numFmtId="0" fontId="4" fillId="3" borderId="1" xfId="0" applyFont="1" applyFill="1" applyBorder="1" applyAlignment="1">
      <alignment horizontal="center" vertical="top" wrapText="1"/>
    </xf>
    <xf numFmtId="0" fontId="4" fillId="6" borderId="4" xfId="0" applyFont="1" applyFill="1" applyBorder="1" applyAlignment="1">
      <alignment horizontal="left" wrapText="1"/>
    </xf>
    <xf numFmtId="0" fontId="4" fillId="8" borderId="5" xfId="0" applyFont="1" applyFill="1" applyBorder="1" applyAlignment="1">
      <alignment horizontal="left" vertical="center" wrapText="1"/>
    </xf>
    <xf numFmtId="0" fontId="4" fillId="9" borderId="6" xfId="0" applyFont="1" applyFill="1" applyBorder="1" applyAlignment="1">
      <alignment horizontal="left" vertical="center" wrapText="1"/>
    </xf>
    <xf numFmtId="0" fontId="4" fillId="10" borderId="7" xfId="0" applyFont="1" applyFill="1" applyBorder="1" applyAlignment="1">
      <alignment horizontal="center" vertical="center" wrapText="1"/>
    </xf>
    <xf numFmtId="0" fontId="3" fillId="11" borderId="8" xfId="0" applyFont="1" applyFill="1" applyBorder="1" applyAlignment="1">
      <alignment horizontal="center" vertical="center" wrapText="1"/>
    </xf>
    <xf numFmtId="0" fontId="3" fillId="27" borderId="8" xfId="0" applyFont="1" applyFill="1" applyBorder="1" applyAlignment="1">
      <alignment horizontal="center" vertical="center" wrapText="1"/>
    </xf>
    <xf numFmtId="0" fontId="4" fillId="12" borderId="8" xfId="0" applyFont="1" applyFill="1" applyBorder="1" applyAlignment="1">
      <alignment horizontal="center" vertical="center" wrapText="1"/>
    </xf>
    <xf numFmtId="37" fontId="4" fillId="27" borderId="8" xfId="0" applyNumberFormat="1" applyFont="1" applyFill="1" applyBorder="1" applyAlignment="1">
      <alignment horizontal="center" vertical="center" wrapText="1"/>
    </xf>
    <xf numFmtId="0" fontId="5" fillId="15" borderId="8" xfId="0" applyFont="1" applyFill="1" applyBorder="1" applyAlignment="1">
      <alignment horizontal="left" vertical="center" wrapText="1"/>
    </xf>
    <xf numFmtId="0" fontId="5" fillId="16" borderId="8" xfId="0" applyFont="1" applyFill="1" applyBorder="1" applyAlignment="1">
      <alignment horizontal="center" vertical="center" wrapText="1"/>
    </xf>
    <xf numFmtId="0" fontId="4" fillId="21" borderId="8" xfId="0" applyFont="1" applyFill="1" applyBorder="1" applyAlignment="1">
      <alignment horizontal="left" vertical="center" wrapText="1"/>
    </xf>
    <xf numFmtId="0" fontId="4" fillId="22" borderId="8" xfId="0" applyFont="1" applyFill="1" applyBorder="1" applyAlignment="1">
      <alignment horizontal="center" vertical="center" wrapText="1"/>
    </xf>
    <xf numFmtId="0" fontId="6" fillId="18" borderId="8" xfId="0" applyFont="1" applyFill="1" applyBorder="1" applyAlignment="1">
      <alignment horizontal="left" vertical="center" wrapText="1"/>
    </xf>
    <xf numFmtId="0" fontId="6" fillId="19" borderId="8" xfId="0" applyFont="1" applyFill="1" applyBorder="1" applyAlignment="1">
      <alignment horizontal="center" vertical="center" wrapText="1"/>
    </xf>
    <xf numFmtId="0" fontId="7" fillId="24" borderId="9" xfId="0" applyFont="1" applyFill="1" applyBorder="1" applyAlignment="1">
      <alignment horizontal="left" vertical="center" wrapText="1"/>
    </xf>
    <xf numFmtId="0" fontId="4" fillId="2" borderId="11" xfId="0" applyFont="1" applyFill="1" applyBorder="1" applyAlignment="1">
      <alignment horizontal="center" vertical="center" wrapText="1"/>
    </xf>
    <xf numFmtId="0" fontId="3" fillId="27" borderId="11" xfId="0" applyFont="1" applyFill="1" applyBorder="1" applyAlignment="1">
      <alignment horizontal="center" vertical="center" wrapText="1"/>
    </xf>
    <xf numFmtId="0" fontId="4" fillId="2" borderId="0" xfId="0" applyFont="1" applyFill="1" applyAlignment="1">
      <alignment horizontal="center" vertical="top" wrapText="1"/>
    </xf>
    <xf numFmtId="0" fontId="4" fillId="2" borderId="9" xfId="0" applyFont="1" applyFill="1" applyBorder="1" applyAlignment="1">
      <alignment vertical="top" wrapText="1"/>
    </xf>
    <xf numFmtId="2" fontId="4" fillId="2" borderId="11" xfId="0" applyNumberFormat="1" applyFont="1" applyFill="1" applyBorder="1" applyAlignment="1">
      <alignment horizontal="center" vertical="center" wrapText="1"/>
    </xf>
    <xf numFmtId="2" fontId="4" fillId="27" borderId="11" xfId="0" applyNumberFormat="1" applyFont="1" applyFill="1" applyBorder="1" applyAlignment="1">
      <alignment horizontal="center" vertical="center" wrapText="1"/>
    </xf>
    <xf numFmtId="39" fontId="6" fillId="20" borderId="15" xfId="0" applyNumberFormat="1" applyFont="1" applyFill="1" applyBorder="1" applyAlignment="1">
      <alignment horizontal="center" vertical="center" wrapText="1"/>
    </xf>
    <xf numFmtId="39" fontId="6" fillId="20" borderId="16" xfId="0" applyNumberFormat="1" applyFont="1" applyFill="1" applyBorder="1" applyAlignment="1">
      <alignment horizontal="center" vertical="center" wrapText="1"/>
    </xf>
    <xf numFmtId="39" fontId="6" fillId="20" borderId="17" xfId="0" applyNumberFormat="1" applyFont="1" applyFill="1" applyBorder="1" applyAlignment="1">
      <alignment horizontal="center" vertical="center" wrapText="1"/>
    </xf>
    <xf numFmtId="4" fontId="8" fillId="0" borderId="11" xfId="0" applyNumberFormat="1" applyFont="1" applyBorder="1" applyAlignment="1">
      <alignment horizontal="center" vertical="center" wrapText="1"/>
    </xf>
    <xf numFmtId="1" fontId="8" fillId="0" borderId="11" xfId="0" applyNumberFormat="1" applyFont="1" applyBorder="1" applyAlignment="1">
      <alignment horizontal="center" vertical="center"/>
    </xf>
    <xf numFmtId="2" fontId="4" fillId="21" borderId="8" xfId="0" applyNumberFormat="1" applyFont="1" applyFill="1" applyBorder="1" applyAlignment="1">
      <alignment horizontal="left" vertical="center" wrapText="1"/>
    </xf>
    <xf numFmtId="1" fontId="4" fillId="22" borderId="8" xfId="0" applyNumberFormat="1" applyFont="1" applyFill="1" applyBorder="1" applyAlignment="1">
      <alignment horizontal="center" vertical="center" wrapText="1"/>
    </xf>
    <xf numFmtId="164" fontId="3" fillId="27" borderId="8" xfId="0" applyNumberFormat="1" applyFont="1" applyFill="1" applyBorder="1" applyAlignment="1">
      <alignment horizontal="center" vertical="center" wrapText="1"/>
    </xf>
    <xf numFmtId="164" fontId="5" fillId="27" borderId="8" xfId="0" applyNumberFormat="1" applyFont="1" applyFill="1" applyBorder="1" applyAlignment="1">
      <alignment horizontal="center" vertical="center" wrapText="1"/>
    </xf>
    <xf numFmtId="164" fontId="4" fillId="27" borderId="8" xfId="0" applyNumberFormat="1" applyFont="1" applyFill="1" applyBorder="1" applyAlignment="1">
      <alignment horizontal="center" vertical="center" wrapText="1"/>
    </xf>
    <xf numFmtId="164" fontId="6" fillId="27" borderId="8" xfId="0" applyNumberFormat="1" applyFont="1" applyFill="1" applyBorder="1" applyAlignment="1">
      <alignment horizontal="center" vertical="center" wrapText="1"/>
    </xf>
    <xf numFmtId="2" fontId="5" fillId="27" borderId="8" xfId="0" applyNumberFormat="1" applyFont="1" applyFill="1" applyBorder="1" applyAlignment="1">
      <alignment horizontal="center" vertical="center" wrapText="1"/>
    </xf>
    <xf numFmtId="0" fontId="7" fillId="25" borderId="9" xfId="0" applyFont="1" applyFill="1" applyBorder="1" applyAlignment="1">
      <alignment horizontal="center" vertical="center" wrapText="1"/>
    </xf>
    <xf numFmtId="0" fontId="4" fillId="27" borderId="0" xfId="0" applyFont="1" applyFill="1" applyAlignment="1">
      <alignment horizontal="center" vertical="top" wrapText="1"/>
    </xf>
    <xf numFmtId="0" fontId="0" fillId="27" borderId="0" xfId="0" applyFill="1" applyAlignment="1">
      <alignment horizontal="center" vertical="top" wrapText="1"/>
    </xf>
    <xf numFmtId="2" fontId="8" fillId="0" borderId="11" xfId="0" applyNumberFormat="1" applyFont="1" applyBorder="1" applyAlignment="1">
      <alignment horizontal="center" vertical="center"/>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10" fillId="27" borderId="11" xfId="0" applyFont="1" applyFill="1" applyBorder="1" applyAlignment="1">
      <alignment horizontal="left" vertical="top" wrapText="1"/>
    </xf>
    <xf numFmtId="2" fontId="10" fillId="27" borderId="11" xfId="0" applyNumberFormat="1" applyFont="1" applyFill="1" applyBorder="1" applyAlignment="1">
      <alignment horizontal="left" vertical="top" wrapText="1"/>
    </xf>
    <xf numFmtId="0" fontId="11" fillId="27" borderId="11" xfId="0" applyFont="1" applyFill="1" applyBorder="1" applyAlignment="1">
      <alignment horizontal="left" vertical="top" wrapText="1"/>
    </xf>
    <xf numFmtId="0" fontId="5" fillId="7" borderId="9" xfId="0" applyFont="1" applyFill="1" applyBorder="1" applyAlignment="1">
      <alignment horizontal="center" wrapText="1"/>
    </xf>
    <xf numFmtId="0" fontId="5" fillId="7" borderId="10" xfId="0" applyFont="1" applyFill="1" applyBorder="1" applyAlignment="1">
      <alignment horizontal="center" wrapText="1"/>
    </xf>
    <xf numFmtId="0" fontId="7" fillId="26" borderId="9" xfId="0" applyFont="1" applyFill="1" applyBorder="1" applyAlignment="1">
      <alignment horizontal="center" vertical="center" wrapText="1"/>
    </xf>
    <xf numFmtId="0" fontId="3" fillId="11" borderId="11" xfId="0" applyFont="1" applyFill="1" applyBorder="1" applyAlignment="1">
      <alignment horizontal="center" vertical="center" wrapText="1"/>
    </xf>
    <xf numFmtId="0" fontId="4" fillId="2" borderId="14" xfId="0" applyFont="1" applyFill="1" applyBorder="1" applyAlignment="1">
      <alignment horizontal="center" vertical="top" wrapText="1"/>
    </xf>
    <xf numFmtId="164" fontId="4" fillId="23" borderId="8" xfId="0" applyNumberFormat="1" applyFont="1" applyFill="1" applyBorder="1" applyAlignment="1">
      <alignment horizontal="center" vertical="center" wrapText="1"/>
    </xf>
    <xf numFmtId="39" fontId="4" fillId="23" borderId="8" xfId="0" applyNumberFormat="1" applyFont="1" applyFill="1" applyBorder="1" applyAlignment="1">
      <alignment horizontal="center" vertical="center" wrapText="1"/>
    </xf>
    <xf numFmtId="164" fontId="6" fillId="20" borderId="8" xfId="0" applyNumberFormat="1" applyFont="1" applyFill="1" applyBorder="1" applyAlignment="1">
      <alignment horizontal="center" vertical="center" wrapText="1"/>
    </xf>
    <xf numFmtId="39" fontId="6" fillId="20" borderId="8" xfId="0" applyNumberFormat="1" applyFont="1" applyFill="1" applyBorder="1" applyAlignment="1">
      <alignment horizontal="center" vertical="center" wrapText="1"/>
    </xf>
    <xf numFmtId="2" fontId="4" fillId="2" borderId="11" xfId="0" applyNumberFormat="1"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3" fillId="11" borderId="8" xfId="0" applyFont="1" applyFill="1" applyBorder="1" applyAlignment="1">
      <alignment horizontal="center" vertical="center" wrapText="1"/>
    </xf>
    <xf numFmtId="164" fontId="5" fillId="17" borderId="8" xfId="0" applyNumberFormat="1" applyFont="1" applyFill="1" applyBorder="1" applyAlignment="1">
      <alignment horizontal="center" vertical="center" wrapText="1"/>
    </xf>
    <xf numFmtId="39" fontId="5" fillId="17" borderId="8" xfId="0" applyNumberFormat="1" applyFont="1" applyFill="1" applyBorder="1" applyAlignment="1">
      <alignment horizontal="center" vertical="center" wrapText="1"/>
    </xf>
    <xf numFmtId="164" fontId="4" fillId="23" borderId="15" xfId="0" applyNumberFormat="1" applyFont="1" applyFill="1" applyBorder="1" applyAlignment="1">
      <alignment horizontal="center" vertical="center" wrapText="1"/>
    </xf>
    <xf numFmtId="164" fontId="4" fillId="23" borderId="16" xfId="0" applyNumberFormat="1" applyFont="1" applyFill="1" applyBorder="1" applyAlignment="1">
      <alignment horizontal="center" vertical="center" wrapText="1"/>
    </xf>
    <xf numFmtId="164" fontId="4" fillId="23" borderId="17" xfId="0" applyNumberFormat="1" applyFont="1" applyFill="1" applyBorder="1" applyAlignment="1">
      <alignment horizontal="center" vertical="center" wrapText="1"/>
    </xf>
    <xf numFmtId="0" fontId="4" fillId="3" borderId="9" xfId="0" applyFont="1" applyFill="1" applyBorder="1" applyAlignment="1">
      <alignment horizontal="center" vertical="top"/>
    </xf>
    <xf numFmtId="0" fontId="4" fillId="3" borderId="10" xfId="0" applyFont="1" applyFill="1" applyBorder="1" applyAlignment="1">
      <alignment horizontal="center" vertical="top"/>
    </xf>
    <xf numFmtId="164" fontId="6" fillId="20" borderId="15" xfId="0" applyNumberFormat="1" applyFont="1" applyFill="1" applyBorder="1" applyAlignment="1">
      <alignment horizontal="center" vertical="center" wrapText="1"/>
    </xf>
    <xf numFmtId="164" fontId="6" fillId="20" borderId="16" xfId="0" applyNumberFormat="1" applyFont="1" applyFill="1" applyBorder="1" applyAlignment="1">
      <alignment horizontal="center" vertical="center" wrapText="1"/>
    </xf>
    <xf numFmtId="164" fontId="6" fillId="20" borderId="17" xfId="0" applyNumberFormat="1" applyFont="1" applyFill="1" applyBorder="1" applyAlignment="1">
      <alignment horizontal="center" vertical="center" wrapText="1"/>
    </xf>
    <xf numFmtId="39" fontId="6" fillId="20" borderId="15" xfId="0" applyNumberFormat="1" applyFont="1" applyFill="1" applyBorder="1" applyAlignment="1">
      <alignment horizontal="center" vertical="center" wrapText="1"/>
    </xf>
    <xf numFmtId="39" fontId="6" fillId="20" borderId="16" xfId="0" applyNumberFormat="1" applyFont="1" applyFill="1" applyBorder="1" applyAlignment="1">
      <alignment horizontal="center" vertical="center" wrapText="1"/>
    </xf>
    <xf numFmtId="39" fontId="6" fillId="20" borderId="17" xfId="0" applyNumberFormat="1"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9" xfId="0" applyFont="1" applyFill="1" applyBorder="1" applyAlignment="1">
      <alignment horizontal="center" vertical="center" wrapText="1"/>
    </xf>
    <xf numFmtId="0" fontId="4"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0" fontId="4" fillId="3" borderId="9" xfId="0" applyFont="1" applyFill="1" applyBorder="1" applyAlignment="1">
      <alignment horizontal="left" vertical="top" wrapText="1"/>
    </xf>
    <xf numFmtId="37" fontId="4" fillId="13" borderId="8" xfId="0" applyNumberFormat="1" applyFont="1" applyFill="1" applyBorder="1" applyAlignment="1">
      <alignment horizontal="center" vertical="center" wrapText="1"/>
    </xf>
    <xf numFmtId="164" fontId="3" fillId="14" borderId="8" xfId="0" applyNumberFormat="1" applyFont="1" applyFill="1" applyBorder="1" applyAlignment="1">
      <alignment horizontal="center" vertical="center" wrapText="1"/>
    </xf>
    <xf numFmtId="39" fontId="3" fillId="14" borderId="8" xfId="0" applyNumberFormat="1" applyFont="1" applyFill="1" applyBorder="1" applyAlignment="1">
      <alignment horizontal="center" vertical="center" wrapText="1"/>
    </xf>
    <xf numFmtId="0" fontId="4" fillId="9" borderId="6" xfId="0" applyFont="1" applyFill="1" applyBorder="1" applyAlignment="1">
      <alignment horizontal="center" vertical="center" wrapText="1"/>
    </xf>
    <xf numFmtId="0" fontId="4" fillId="9" borderId="6" xfId="0" applyFont="1" applyFill="1" applyBorder="1" applyAlignment="1">
      <alignment horizontal="left" vertical="center" wrapText="1"/>
    </xf>
    <xf numFmtId="0" fontId="4" fillId="9" borderId="9" xfId="0" applyFont="1" applyFill="1" applyBorder="1" applyAlignment="1">
      <alignment horizontal="left" vertical="center" wrapText="1"/>
    </xf>
    <xf numFmtId="0" fontId="4" fillId="10" borderId="7" xfId="0" applyFont="1" applyFill="1" applyBorder="1" applyAlignment="1">
      <alignment horizontal="center" vertical="center" wrapText="1"/>
    </xf>
    <xf numFmtId="39" fontId="4" fillId="23" borderId="15" xfId="0" applyNumberFormat="1" applyFont="1" applyFill="1" applyBorder="1" applyAlignment="1">
      <alignment horizontal="center" vertical="center" wrapText="1"/>
    </xf>
    <xf numFmtId="39" fontId="4" fillId="23" borderId="16" xfId="0" applyNumberFormat="1" applyFont="1" applyFill="1" applyBorder="1" applyAlignment="1">
      <alignment horizontal="center" vertical="center" wrapText="1"/>
    </xf>
    <xf numFmtId="39" fontId="4" fillId="23" borderId="17" xfId="0" applyNumberFormat="1" applyFont="1" applyFill="1" applyBorder="1" applyAlignment="1">
      <alignment horizontal="center" vertical="center" wrapText="1"/>
    </xf>
    <xf numFmtId="2" fontId="4" fillId="23" borderId="15" xfId="0" applyNumberFormat="1" applyFont="1" applyFill="1" applyBorder="1" applyAlignment="1">
      <alignment horizontal="center" vertical="center" wrapText="1"/>
    </xf>
    <xf numFmtId="2" fontId="4" fillId="23" borderId="16" xfId="0" applyNumberFormat="1" applyFont="1" applyFill="1" applyBorder="1" applyAlignment="1">
      <alignment horizontal="center" vertical="center" wrapText="1"/>
    </xf>
    <xf numFmtId="2" fontId="4" fillId="23" borderId="17" xfId="0" applyNumberFormat="1" applyFont="1" applyFill="1" applyBorder="1" applyAlignment="1">
      <alignment horizontal="center" vertical="center" wrapText="1"/>
    </xf>
    <xf numFmtId="0" fontId="8" fillId="0" borderId="18" xfId="0" applyFont="1" applyBorder="1" applyAlignment="1">
      <alignment horizontal="center" vertical="center" wrapText="1"/>
    </xf>
    <xf numFmtId="17" fontId="8" fillId="0" borderId="14" xfId="0" applyNumberFormat="1" applyFont="1" applyBorder="1" applyAlignment="1">
      <alignment horizontal="center" vertical="center"/>
    </xf>
    <xf numFmtId="0" fontId="8" fillId="0" borderId="14" xfId="0" applyFont="1" applyBorder="1" applyAlignment="1">
      <alignment horizontal="center" vertical="center"/>
    </xf>
    <xf numFmtId="0" fontId="10" fillId="2" borderId="0" xfId="0" applyFont="1" applyFill="1" applyAlignment="1">
      <alignment horizontal="left" vertical="top" wrapText="1"/>
    </xf>
    <xf numFmtId="0" fontId="12" fillId="2" borderId="0" xfId="0" applyFont="1" applyFill="1" applyAlignment="1">
      <alignment horizontal="center" vertical="top" wrapText="1"/>
    </xf>
    <xf numFmtId="0" fontId="10" fillId="2" borderId="0" xfId="0" applyFont="1" applyFill="1" applyAlignment="1">
      <alignment horizontal="center" vertical="top" wrapText="1"/>
    </xf>
    <xf numFmtId="2" fontId="10" fillId="27" borderId="11" xfId="0" applyNumberFormat="1" applyFont="1" applyFill="1" applyBorder="1" applyAlignment="1">
      <alignment horizontal="center" vertical="top" wrapText="1"/>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6"/>
  <sheetViews>
    <sheetView view="pageBreakPreview" topLeftCell="B10" zoomScale="98" zoomScaleNormal="112" zoomScaleSheetLayoutView="98" workbookViewId="0">
      <selection activeCell="I31" sqref="I31"/>
    </sheetView>
  </sheetViews>
  <sheetFormatPr defaultRowHeight="10.5" x14ac:dyDescent="0.15"/>
  <cols>
    <col min="2" max="2" width="53.1640625" customWidth="1"/>
    <col min="3" max="3" width="17" customWidth="1"/>
    <col min="4" max="6" width="12.83203125" style="1" customWidth="1"/>
    <col min="7" max="7" width="36" style="40" customWidth="1"/>
    <col min="8" max="8" width="17.83203125" style="40" customWidth="1"/>
    <col min="9" max="9" width="21.33203125" style="1" customWidth="1"/>
    <col min="10" max="10" width="7.1640625" style="1" customWidth="1"/>
    <col min="11" max="11" width="4.6640625" style="1" customWidth="1"/>
    <col min="12" max="12" width="41.1640625" style="1" customWidth="1"/>
    <col min="14" max="14" width="9.33203125" customWidth="1"/>
  </cols>
  <sheetData>
    <row r="1" spans="2:13" ht="43.7" customHeight="1" x14ac:dyDescent="0.15">
      <c r="B1" s="73" t="s">
        <v>30</v>
      </c>
      <c r="C1" s="73"/>
      <c r="D1" s="73"/>
      <c r="E1" s="73"/>
      <c r="F1" s="73"/>
      <c r="G1" s="74"/>
      <c r="H1" s="74"/>
      <c r="I1" s="73"/>
      <c r="J1" s="73"/>
      <c r="K1" s="73"/>
      <c r="L1" s="73"/>
      <c r="M1" s="2"/>
    </row>
    <row r="2" spans="2:13" ht="14.1" customHeight="1" x14ac:dyDescent="0.15">
      <c r="B2" s="75" t="s">
        <v>49</v>
      </c>
      <c r="C2" s="75"/>
      <c r="D2" s="75"/>
      <c r="E2" s="75"/>
      <c r="F2" s="75"/>
      <c r="G2" s="76"/>
      <c r="H2" s="76"/>
      <c r="I2" s="75"/>
      <c r="J2" s="75"/>
      <c r="K2" s="75"/>
      <c r="L2" s="75"/>
      <c r="M2" s="2"/>
    </row>
    <row r="3" spans="2:13" ht="13.7" customHeight="1" x14ac:dyDescent="0.15">
      <c r="B3" s="3" t="s">
        <v>0</v>
      </c>
      <c r="C3" s="3" t="s">
        <v>0</v>
      </c>
      <c r="D3" s="77"/>
      <c r="E3" s="77"/>
      <c r="F3" s="78" t="s">
        <v>0</v>
      </c>
      <c r="G3" s="79"/>
      <c r="H3" s="79"/>
      <c r="I3" s="78"/>
      <c r="J3" s="4" t="s">
        <v>0</v>
      </c>
      <c r="K3" s="77" t="s">
        <v>0</v>
      </c>
      <c r="L3" s="77"/>
      <c r="M3" s="2"/>
    </row>
    <row r="4" spans="2:13" ht="13.7" customHeight="1" x14ac:dyDescent="0.15">
      <c r="B4" s="3" t="s">
        <v>0</v>
      </c>
      <c r="C4" s="65" t="s">
        <v>0</v>
      </c>
      <c r="D4" s="65"/>
      <c r="E4" s="65"/>
      <c r="F4" s="65"/>
      <c r="G4" s="65"/>
      <c r="H4" s="65"/>
      <c r="I4" s="65"/>
      <c r="J4" s="65"/>
      <c r="K4" s="65"/>
      <c r="L4" s="66"/>
      <c r="M4" s="2"/>
    </row>
    <row r="5" spans="2:13" ht="12.95" customHeight="1" x14ac:dyDescent="0.25">
      <c r="B5" s="5" t="s">
        <v>1</v>
      </c>
      <c r="C5" s="47" t="s">
        <v>47</v>
      </c>
      <c r="D5" s="47"/>
      <c r="E5" s="47"/>
      <c r="F5" s="47"/>
      <c r="G5" s="47"/>
      <c r="H5" s="47"/>
      <c r="I5" s="47"/>
      <c r="J5" s="47"/>
      <c r="K5" s="47"/>
      <c r="L5" s="48"/>
      <c r="M5" s="2"/>
    </row>
    <row r="6" spans="2:13" ht="12.95" customHeight="1" x14ac:dyDescent="0.25">
      <c r="B6" s="5" t="s">
        <v>2</v>
      </c>
      <c r="C6" s="47" t="s">
        <v>3</v>
      </c>
      <c r="D6" s="47"/>
      <c r="E6" s="47"/>
      <c r="F6" s="47"/>
      <c r="G6" s="47"/>
      <c r="H6" s="47"/>
      <c r="I6" s="47"/>
      <c r="J6" s="47"/>
      <c r="K6" s="47"/>
      <c r="L6" s="48"/>
      <c r="M6" s="2"/>
    </row>
    <row r="7" spans="2:13" ht="12.95" customHeight="1" x14ac:dyDescent="0.25">
      <c r="B7" s="5" t="s">
        <v>4</v>
      </c>
      <c r="C7" s="47" t="s">
        <v>5</v>
      </c>
      <c r="D7" s="47"/>
      <c r="E7" s="47"/>
      <c r="F7" s="47"/>
      <c r="G7" s="47"/>
      <c r="H7" s="47"/>
      <c r="I7" s="47"/>
      <c r="J7" s="47"/>
      <c r="K7" s="47"/>
      <c r="L7" s="48"/>
      <c r="M7" s="2"/>
    </row>
    <row r="8" spans="2:13" ht="27.4" customHeight="1" x14ac:dyDescent="0.15">
      <c r="B8" s="6" t="s">
        <v>35</v>
      </c>
      <c r="C8" s="7" t="s">
        <v>0</v>
      </c>
      <c r="D8" s="83"/>
      <c r="E8" s="83"/>
      <c r="F8" s="84" t="s">
        <v>0</v>
      </c>
      <c r="G8" s="85"/>
      <c r="H8" s="85"/>
      <c r="I8" s="84"/>
      <c r="J8" s="8" t="s">
        <v>0</v>
      </c>
      <c r="K8" s="86" t="s">
        <v>0</v>
      </c>
      <c r="L8" s="86"/>
      <c r="M8" s="2"/>
    </row>
    <row r="9" spans="2:13" ht="72.75" customHeight="1" x14ac:dyDescent="0.15">
      <c r="B9" s="9" t="s">
        <v>6</v>
      </c>
      <c r="C9" s="9" t="s">
        <v>33</v>
      </c>
      <c r="D9" s="59" t="s">
        <v>56</v>
      </c>
      <c r="E9" s="59"/>
      <c r="F9" s="59"/>
      <c r="G9" s="10" t="s">
        <v>50</v>
      </c>
      <c r="H9" s="10" t="s">
        <v>51</v>
      </c>
      <c r="I9" s="59" t="s">
        <v>28</v>
      </c>
      <c r="J9" s="59"/>
      <c r="K9" s="59"/>
      <c r="L9" s="59"/>
      <c r="M9" s="2"/>
    </row>
    <row r="10" spans="2:13" ht="13.7" customHeight="1" x14ac:dyDescent="0.15">
      <c r="B10" s="11" t="s">
        <v>7</v>
      </c>
      <c r="C10" s="11" t="s">
        <v>8</v>
      </c>
      <c r="D10" s="80">
        <v>3</v>
      </c>
      <c r="E10" s="80"/>
      <c r="F10" s="80"/>
      <c r="G10" s="12">
        <v>4</v>
      </c>
      <c r="H10" s="12">
        <v>5</v>
      </c>
      <c r="I10" s="80">
        <v>6</v>
      </c>
      <c r="J10" s="80"/>
      <c r="K10" s="80"/>
      <c r="L10" s="80"/>
      <c r="M10" s="2"/>
    </row>
    <row r="11" spans="2:13" ht="41.25" customHeight="1" x14ac:dyDescent="0.15">
      <c r="B11" s="9" t="s">
        <v>39</v>
      </c>
      <c r="C11" s="9" t="s">
        <v>9</v>
      </c>
      <c r="D11" s="81">
        <f>D12+D17+D19+D20+D24+D25+D22+D23+D26+D21+D18</f>
        <v>10214023.140000001</v>
      </c>
      <c r="E11" s="81"/>
      <c r="F11" s="81"/>
      <c r="G11" s="33">
        <f>G12+G17+G19+G20+G24+G25+G23+G22+G26+G21</f>
        <v>3855076.52</v>
      </c>
      <c r="H11" s="33">
        <f>D11+G11</f>
        <v>14069099.66</v>
      </c>
      <c r="I11" s="82" t="s">
        <v>10</v>
      </c>
      <c r="J11" s="82"/>
      <c r="K11" s="82"/>
      <c r="L11" s="82"/>
      <c r="M11" s="2"/>
    </row>
    <row r="12" spans="2:13" ht="41.25" customHeight="1" x14ac:dyDescent="0.15">
      <c r="B12" s="13" t="s">
        <v>29</v>
      </c>
      <c r="C12" s="14" t="s">
        <v>11</v>
      </c>
      <c r="D12" s="60">
        <f>D13+D15+D14+D16</f>
        <v>7921399.5800000001</v>
      </c>
      <c r="E12" s="60"/>
      <c r="F12" s="60"/>
      <c r="G12" s="34">
        <f>G13+G15+G14+G16</f>
        <v>3395505.37</v>
      </c>
      <c r="H12" s="33">
        <f t="shared" ref="H12:H26" si="0">D12+G12</f>
        <v>11316904.949999999</v>
      </c>
      <c r="I12" s="61" t="s">
        <v>10</v>
      </c>
      <c r="J12" s="61"/>
      <c r="K12" s="61"/>
      <c r="L12" s="61"/>
      <c r="M12" s="2"/>
    </row>
    <row r="13" spans="2:13" ht="65.25" customHeight="1" x14ac:dyDescent="0.15">
      <c r="B13" s="15" t="s">
        <v>41</v>
      </c>
      <c r="C13" s="16" t="s">
        <v>12</v>
      </c>
      <c r="D13" s="52">
        <v>1760763.39</v>
      </c>
      <c r="E13" s="52"/>
      <c r="F13" s="52"/>
      <c r="G13" s="35">
        <v>806554.53</v>
      </c>
      <c r="H13" s="33">
        <f t="shared" si="0"/>
        <v>2567317.92</v>
      </c>
      <c r="I13" s="53" t="s">
        <v>10</v>
      </c>
      <c r="J13" s="53"/>
      <c r="K13" s="53"/>
      <c r="L13" s="53"/>
      <c r="M13" s="2"/>
    </row>
    <row r="14" spans="2:13" ht="65.25" customHeight="1" x14ac:dyDescent="0.15">
      <c r="B14" s="15" t="s">
        <v>43</v>
      </c>
      <c r="C14" s="16">
        <v>2111</v>
      </c>
      <c r="D14" s="62">
        <v>4728032.87</v>
      </c>
      <c r="E14" s="63"/>
      <c r="F14" s="64"/>
      <c r="G14" s="35">
        <v>1984633.35</v>
      </c>
      <c r="H14" s="33">
        <f t="shared" si="0"/>
        <v>6712666.2200000007</v>
      </c>
      <c r="I14" s="87"/>
      <c r="J14" s="88"/>
      <c r="K14" s="88"/>
      <c r="L14" s="89"/>
      <c r="M14" s="2"/>
    </row>
    <row r="15" spans="2:13" ht="41.25" customHeight="1" x14ac:dyDescent="0.15">
      <c r="B15" s="17" t="s">
        <v>42</v>
      </c>
      <c r="C15" s="18" t="s">
        <v>13</v>
      </c>
      <c r="D15" s="54">
        <v>407450.83</v>
      </c>
      <c r="E15" s="54"/>
      <c r="F15" s="54"/>
      <c r="G15" s="36">
        <v>180004.44</v>
      </c>
      <c r="H15" s="33">
        <f t="shared" si="0"/>
        <v>587455.27</v>
      </c>
      <c r="I15" s="55" t="s">
        <v>10</v>
      </c>
      <c r="J15" s="55"/>
      <c r="K15" s="55"/>
      <c r="L15" s="55"/>
      <c r="M15" s="2"/>
    </row>
    <row r="16" spans="2:13" ht="41.25" customHeight="1" x14ac:dyDescent="0.15">
      <c r="B16" s="17" t="s">
        <v>44</v>
      </c>
      <c r="C16" s="18">
        <v>2120</v>
      </c>
      <c r="D16" s="67">
        <v>1025152.49</v>
      </c>
      <c r="E16" s="68"/>
      <c r="F16" s="69"/>
      <c r="G16" s="36">
        <v>424313.05</v>
      </c>
      <c r="H16" s="33">
        <f t="shared" si="0"/>
        <v>1449465.54</v>
      </c>
      <c r="I16" s="70"/>
      <c r="J16" s="71"/>
      <c r="K16" s="71"/>
      <c r="L16" s="72"/>
      <c r="M16" s="2"/>
    </row>
    <row r="17" spans="2:13" ht="145.5" customHeight="1" x14ac:dyDescent="0.15">
      <c r="B17" s="17" t="s">
        <v>14</v>
      </c>
      <c r="C17" s="18" t="s">
        <v>15</v>
      </c>
      <c r="D17" s="54">
        <v>284100.39</v>
      </c>
      <c r="E17" s="54"/>
      <c r="F17" s="54"/>
      <c r="G17" s="36">
        <v>31074</v>
      </c>
      <c r="H17" s="33">
        <f t="shared" si="0"/>
        <v>315174.39</v>
      </c>
      <c r="I17" s="55" t="s">
        <v>67</v>
      </c>
      <c r="J17" s="55"/>
      <c r="K17" s="55"/>
      <c r="L17" s="55"/>
      <c r="M17" s="2"/>
    </row>
    <row r="18" spans="2:13" ht="63" customHeight="1" x14ac:dyDescent="0.15">
      <c r="B18" s="17" t="s">
        <v>55</v>
      </c>
      <c r="C18" s="18">
        <v>2220</v>
      </c>
      <c r="D18" s="67">
        <v>2147.59</v>
      </c>
      <c r="E18" s="68"/>
      <c r="F18" s="69"/>
      <c r="G18" s="36">
        <v>3242.5</v>
      </c>
      <c r="H18" s="33">
        <f t="shared" si="0"/>
        <v>5390.09</v>
      </c>
      <c r="I18" s="70" t="s">
        <v>66</v>
      </c>
      <c r="J18" s="71"/>
      <c r="K18" s="71"/>
      <c r="L18" s="72"/>
      <c r="M18" s="2"/>
    </row>
    <row r="19" spans="2:13" ht="57.75" customHeight="1" x14ac:dyDescent="0.15">
      <c r="B19" s="17" t="s">
        <v>17</v>
      </c>
      <c r="C19" s="18" t="s">
        <v>18</v>
      </c>
      <c r="D19" s="54">
        <v>310521.03000000003</v>
      </c>
      <c r="E19" s="54"/>
      <c r="F19" s="54"/>
      <c r="G19" s="35">
        <v>106265.5</v>
      </c>
      <c r="H19" s="33">
        <f t="shared" si="0"/>
        <v>416786.53</v>
      </c>
      <c r="I19" s="55" t="s">
        <v>27</v>
      </c>
      <c r="J19" s="55"/>
      <c r="K19" s="55"/>
      <c r="L19" s="55"/>
      <c r="M19" s="2"/>
    </row>
    <row r="20" spans="2:13" ht="186" customHeight="1" x14ac:dyDescent="0.15">
      <c r="B20" s="17" t="s">
        <v>19</v>
      </c>
      <c r="C20" s="18" t="s">
        <v>20</v>
      </c>
      <c r="D20" s="54">
        <v>271743.34999999998</v>
      </c>
      <c r="E20" s="54"/>
      <c r="F20" s="54"/>
      <c r="G20" s="35">
        <v>30288.19</v>
      </c>
      <c r="H20" s="33">
        <f t="shared" si="0"/>
        <v>302031.53999999998</v>
      </c>
      <c r="I20" s="55" t="s">
        <v>68</v>
      </c>
      <c r="J20" s="55"/>
      <c r="K20" s="55"/>
      <c r="L20" s="55"/>
      <c r="M20" s="2"/>
    </row>
    <row r="21" spans="2:13" ht="107.25" customHeight="1" x14ac:dyDescent="0.15">
      <c r="B21" s="17" t="s">
        <v>46</v>
      </c>
      <c r="C21" s="18">
        <v>2240</v>
      </c>
      <c r="D21" s="67">
        <v>665064</v>
      </c>
      <c r="E21" s="68"/>
      <c r="F21" s="69"/>
      <c r="G21" s="35">
        <v>276804</v>
      </c>
      <c r="H21" s="33">
        <f t="shared" si="0"/>
        <v>941868</v>
      </c>
      <c r="I21" s="26"/>
      <c r="J21" s="27"/>
      <c r="K21" s="27"/>
      <c r="L21" s="28"/>
      <c r="M21" s="2"/>
    </row>
    <row r="22" spans="2:13" ht="57.75" customHeight="1" x14ac:dyDescent="0.15">
      <c r="B22" s="17" t="s">
        <v>38</v>
      </c>
      <c r="C22" s="18">
        <v>2271</v>
      </c>
      <c r="D22" s="67"/>
      <c r="E22" s="68"/>
      <c r="F22" s="69"/>
      <c r="G22" s="35"/>
      <c r="H22" s="33">
        <f t="shared" si="0"/>
        <v>0</v>
      </c>
      <c r="I22" s="26"/>
      <c r="J22" s="27"/>
      <c r="K22" s="27"/>
      <c r="L22" s="28"/>
      <c r="M22" s="2"/>
    </row>
    <row r="23" spans="2:13" ht="57.75" customHeight="1" x14ac:dyDescent="0.15">
      <c r="B23" s="15" t="s">
        <v>37</v>
      </c>
      <c r="C23" s="16">
        <v>2272</v>
      </c>
      <c r="D23" s="67">
        <v>5206.01</v>
      </c>
      <c r="E23" s="68"/>
      <c r="F23" s="69"/>
      <c r="G23" s="35">
        <v>2032.73</v>
      </c>
      <c r="H23" s="33">
        <f t="shared" si="0"/>
        <v>7238.74</v>
      </c>
      <c r="I23" s="70"/>
      <c r="J23" s="71"/>
      <c r="K23" s="71"/>
      <c r="L23" s="72"/>
      <c r="M23" s="2"/>
    </row>
    <row r="24" spans="2:13" ht="41.25" customHeight="1" x14ac:dyDescent="0.15">
      <c r="B24" s="15" t="s">
        <v>21</v>
      </c>
      <c r="C24" s="16" t="s">
        <v>22</v>
      </c>
      <c r="D24" s="52">
        <v>752010.79</v>
      </c>
      <c r="E24" s="52"/>
      <c r="F24" s="52"/>
      <c r="G24" s="35">
        <v>11993.13</v>
      </c>
      <c r="H24" s="33">
        <f t="shared" si="0"/>
        <v>764003.92</v>
      </c>
      <c r="I24" s="53" t="s">
        <v>48</v>
      </c>
      <c r="J24" s="53"/>
      <c r="K24" s="53"/>
      <c r="L24" s="53"/>
      <c r="M24" s="2"/>
    </row>
    <row r="25" spans="2:13" ht="41.25" customHeight="1" x14ac:dyDescent="0.15">
      <c r="B25" s="15" t="s">
        <v>23</v>
      </c>
      <c r="C25" s="16" t="s">
        <v>24</v>
      </c>
      <c r="D25" s="52">
        <v>1830.4</v>
      </c>
      <c r="E25" s="52"/>
      <c r="F25" s="52"/>
      <c r="G25" s="34">
        <v>1113.5999999999999</v>
      </c>
      <c r="H25" s="33">
        <f t="shared" si="0"/>
        <v>2944</v>
      </c>
      <c r="I25" s="53" t="s">
        <v>26</v>
      </c>
      <c r="J25" s="53"/>
      <c r="K25" s="53"/>
      <c r="L25" s="53"/>
      <c r="M25" s="2"/>
    </row>
    <row r="26" spans="2:13" ht="41.25" customHeight="1" x14ac:dyDescent="0.15">
      <c r="B26" s="31" t="s">
        <v>45</v>
      </c>
      <c r="C26" s="32">
        <v>2730</v>
      </c>
      <c r="D26" s="90"/>
      <c r="E26" s="91"/>
      <c r="F26" s="92"/>
      <c r="G26" s="37"/>
      <c r="H26" s="33">
        <f t="shared" si="0"/>
        <v>0</v>
      </c>
      <c r="I26" s="90"/>
      <c r="J26" s="91"/>
      <c r="K26" s="91"/>
      <c r="L26" s="92"/>
      <c r="M26" s="2"/>
    </row>
    <row r="27" spans="2:13" ht="41.25" customHeight="1" x14ac:dyDescent="0.15">
      <c r="B27" s="19" t="s">
        <v>16</v>
      </c>
      <c r="C27" s="19" t="s">
        <v>0</v>
      </c>
      <c r="D27" s="38"/>
      <c r="E27" s="49" t="s">
        <v>25</v>
      </c>
      <c r="F27" s="49"/>
      <c r="G27" s="49"/>
      <c r="H27" s="49"/>
      <c r="I27" s="49"/>
      <c r="J27" s="49"/>
      <c r="K27" s="49"/>
      <c r="L27" s="49"/>
      <c r="M27" s="2"/>
    </row>
    <row r="28" spans="2:13" ht="22.5" customHeight="1" x14ac:dyDescent="0.15">
      <c r="B28" s="51" t="s">
        <v>32</v>
      </c>
      <c r="C28" s="51"/>
      <c r="D28" s="51"/>
      <c r="E28" s="51"/>
      <c r="F28" s="51"/>
      <c r="G28" s="51"/>
      <c r="H28" s="51"/>
      <c r="I28" s="51"/>
      <c r="J28" s="23"/>
      <c r="K28" s="23"/>
      <c r="L28" s="23"/>
      <c r="M28" s="2"/>
    </row>
    <row r="29" spans="2:13" ht="72.75" customHeight="1" x14ac:dyDescent="0.15">
      <c r="B29" s="20" t="s">
        <v>6</v>
      </c>
      <c r="C29" s="57" t="s">
        <v>34</v>
      </c>
      <c r="D29" s="58"/>
      <c r="E29" s="50" t="s">
        <v>52</v>
      </c>
      <c r="F29" s="50"/>
      <c r="G29" s="50"/>
      <c r="H29" s="21" t="s">
        <v>53</v>
      </c>
      <c r="I29" s="21" t="s">
        <v>54</v>
      </c>
      <c r="J29" s="22"/>
      <c r="K29" s="22"/>
      <c r="L29" s="22"/>
      <c r="M29" s="2"/>
    </row>
    <row r="30" spans="2:13" ht="15.75" x14ac:dyDescent="0.15">
      <c r="B30" s="20" t="s">
        <v>31</v>
      </c>
      <c r="C30" s="57">
        <v>2230</v>
      </c>
      <c r="D30" s="58"/>
      <c r="E30" s="56">
        <v>80594</v>
      </c>
      <c r="F30" s="56"/>
      <c r="G30" s="56"/>
      <c r="H30" s="25">
        <v>51326.66</v>
      </c>
      <c r="I30" s="24">
        <f>E30+H30</f>
        <v>131920.66</v>
      </c>
      <c r="J30" s="22"/>
      <c r="K30" s="22"/>
      <c r="L30" s="22"/>
      <c r="M30" s="2"/>
    </row>
    <row r="31" spans="2:13" ht="15.75" x14ac:dyDescent="0.15">
      <c r="B31" s="20" t="s">
        <v>36</v>
      </c>
      <c r="C31" s="57">
        <v>2230</v>
      </c>
      <c r="D31" s="58"/>
      <c r="E31" s="56">
        <v>9003.6</v>
      </c>
      <c r="F31" s="56"/>
      <c r="G31" s="56"/>
      <c r="H31" s="25">
        <v>33218.85</v>
      </c>
      <c r="I31" s="24">
        <f>E31+H31</f>
        <v>42222.45</v>
      </c>
      <c r="J31" s="22"/>
      <c r="K31" s="22"/>
      <c r="L31" s="22"/>
      <c r="M31" s="2"/>
    </row>
    <row r="32" spans="2:13" ht="15.75" x14ac:dyDescent="0.15">
      <c r="B32" s="20"/>
      <c r="C32" s="57"/>
      <c r="D32" s="58"/>
      <c r="E32" s="56"/>
      <c r="F32" s="56"/>
      <c r="G32" s="56"/>
      <c r="H32" s="24"/>
      <c r="I32" s="24"/>
      <c r="J32" s="23"/>
      <c r="K32" s="22"/>
      <c r="L32" s="22"/>
      <c r="M32" s="2"/>
    </row>
    <row r="33" spans="2:13" ht="15.75" x14ac:dyDescent="0.15">
      <c r="B33" s="2"/>
      <c r="C33" s="2"/>
      <c r="D33" s="22"/>
      <c r="E33" s="22"/>
      <c r="F33" s="22"/>
      <c r="G33" s="39"/>
      <c r="H33" s="39"/>
      <c r="I33" s="22"/>
      <c r="J33" s="22"/>
      <c r="K33" s="22"/>
      <c r="L33" s="22"/>
      <c r="M33" s="2"/>
    </row>
    <row r="34" spans="2:13" ht="15.75" x14ac:dyDescent="0.15">
      <c r="B34" s="2"/>
      <c r="C34" s="2"/>
      <c r="D34" s="22"/>
      <c r="E34" s="22"/>
      <c r="F34" s="22"/>
      <c r="G34" s="39"/>
      <c r="H34" s="39"/>
      <c r="I34" s="22"/>
      <c r="J34" s="22"/>
      <c r="K34" s="22"/>
      <c r="L34" s="22"/>
      <c r="M34" s="2"/>
    </row>
    <row r="35" spans="2:13" ht="15.75" x14ac:dyDescent="0.15">
      <c r="B35" s="2"/>
      <c r="C35" s="2"/>
      <c r="D35" s="22"/>
      <c r="E35" s="22"/>
      <c r="F35" s="22"/>
      <c r="G35" s="39"/>
      <c r="H35" s="39"/>
      <c r="I35" s="22"/>
      <c r="J35" s="22"/>
      <c r="K35" s="22"/>
      <c r="L35" s="22"/>
      <c r="M35" s="2"/>
    </row>
    <row r="36" spans="2:13" ht="15.75" x14ac:dyDescent="0.15">
      <c r="B36" s="2"/>
      <c r="C36" s="2"/>
      <c r="D36" s="22"/>
      <c r="E36" s="22"/>
      <c r="F36" s="22"/>
      <c r="G36" s="39"/>
      <c r="H36" s="39"/>
      <c r="I36" s="22"/>
      <c r="J36" s="22"/>
      <c r="K36" s="22"/>
      <c r="L36" s="22"/>
      <c r="M36" s="2"/>
    </row>
  </sheetData>
  <mergeCells count="56">
    <mergeCell ref="D16:F16"/>
    <mergeCell ref="I14:L14"/>
    <mergeCell ref="I16:L16"/>
    <mergeCell ref="D26:F26"/>
    <mergeCell ref="I26:L26"/>
    <mergeCell ref="D21:F21"/>
    <mergeCell ref="D18:F18"/>
    <mergeCell ref="I18:L18"/>
    <mergeCell ref="C4:L4"/>
    <mergeCell ref="D23:F23"/>
    <mergeCell ref="I23:L23"/>
    <mergeCell ref="D22:F22"/>
    <mergeCell ref="B1:L1"/>
    <mergeCell ref="B2:L2"/>
    <mergeCell ref="D3:E3"/>
    <mergeCell ref="F3:I3"/>
    <mergeCell ref="K3:L3"/>
    <mergeCell ref="D10:F10"/>
    <mergeCell ref="I10:L10"/>
    <mergeCell ref="D11:F11"/>
    <mergeCell ref="I11:L11"/>
    <mergeCell ref="D8:E8"/>
    <mergeCell ref="F8:I8"/>
    <mergeCell ref="K8:L8"/>
    <mergeCell ref="D9:F9"/>
    <mergeCell ref="I9:L9"/>
    <mergeCell ref="D15:F15"/>
    <mergeCell ref="I15:L15"/>
    <mergeCell ref="D13:F13"/>
    <mergeCell ref="I13:L13"/>
    <mergeCell ref="D12:F12"/>
    <mergeCell ref="I12:L12"/>
    <mergeCell ref="D14:F14"/>
    <mergeCell ref="E30:G30"/>
    <mergeCell ref="E31:G31"/>
    <mergeCell ref="E32:G32"/>
    <mergeCell ref="C29:D29"/>
    <mergeCell ref="C30:D30"/>
    <mergeCell ref="C31:D31"/>
    <mergeCell ref="C32:D32"/>
    <mergeCell ref="C5:L5"/>
    <mergeCell ref="C6:L6"/>
    <mergeCell ref="C7:L7"/>
    <mergeCell ref="E27:L27"/>
    <mergeCell ref="E29:G29"/>
    <mergeCell ref="B28:I28"/>
    <mergeCell ref="D25:F25"/>
    <mergeCell ref="I25:L25"/>
    <mergeCell ref="D24:F24"/>
    <mergeCell ref="I24:L24"/>
    <mergeCell ref="D19:F19"/>
    <mergeCell ref="I19:L19"/>
    <mergeCell ref="D20:F20"/>
    <mergeCell ref="I20:L20"/>
    <mergeCell ref="D17:F17"/>
    <mergeCell ref="I17:L17"/>
  </mergeCells>
  <phoneticPr fontId="9" type="noConversion"/>
  <pageMargins left="0.39" right="0.39" top="0.39" bottom="0.39" header="0" footer="0"/>
  <pageSetup paperSize="9" scale="52" fitToHeight="0" orientation="landscape" horizontalDpi="300" verticalDpi="300" r:id="rId1"/>
  <rowBreaks count="2" manualBreakCount="2">
    <brk id="26" max="11" man="1"/>
    <brk id="32" min="1"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E13" sqref="E13"/>
    </sheetView>
  </sheetViews>
  <sheetFormatPr defaultRowHeight="10.5" x14ac:dyDescent="0.15"/>
  <cols>
    <col min="1" max="1" width="19.5" customWidth="1"/>
    <col min="2" max="2" width="16.5" customWidth="1"/>
    <col min="3" max="3" width="14.83203125" customWidth="1"/>
    <col min="4" max="4" width="25.83203125" customWidth="1"/>
    <col min="5" max="5" width="30.1640625" customWidth="1"/>
    <col min="6" max="6" width="17.33203125" customWidth="1"/>
  </cols>
  <sheetData>
    <row r="1" spans="1:6" ht="60" customHeight="1" x14ac:dyDescent="0.15">
      <c r="A1" s="93" t="s">
        <v>57</v>
      </c>
      <c r="B1" s="93"/>
      <c r="C1" s="93"/>
      <c r="D1" s="93"/>
      <c r="E1" s="93"/>
      <c r="F1" s="93"/>
    </row>
    <row r="2" spans="1:6" ht="18.75" x14ac:dyDescent="0.15">
      <c r="A2" s="94"/>
      <c r="B2" s="95"/>
      <c r="C2" s="95"/>
      <c r="D2" s="95"/>
      <c r="E2" s="95"/>
      <c r="F2" s="95"/>
    </row>
    <row r="4" spans="1:6" ht="18" x14ac:dyDescent="0.15">
      <c r="B4" s="96"/>
      <c r="C4" s="96"/>
      <c r="D4" s="96"/>
      <c r="E4" s="96"/>
      <c r="F4" s="96"/>
    </row>
    <row r="5" spans="1:6" ht="18" x14ac:dyDescent="0.15">
      <c r="B5" s="97">
        <v>25020100</v>
      </c>
      <c r="C5" s="98">
        <v>3110</v>
      </c>
      <c r="D5" s="98">
        <v>14498</v>
      </c>
      <c r="E5" s="98" t="s">
        <v>69</v>
      </c>
      <c r="F5" s="98">
        <v>1014</v>
      </c>
    </row>
    <row r="6" spans="1:6" ht="18.75" x14ac:dyDescent="0.15">
      <c r="A6" s="43"/>
      <c r="B6" s="30">
        <v>25020200</v>
      </c>
      <c r="C6" s="30">
        <v>3110</v>
      </c>
      <c r="D6" s="41">
        <v>81265.820000000007</v>
      </c>
      <c r="E6" s="29" t="s">
        <v>40</v>
      </c>
      <c r="F6" s="42">
        <v>1112</v>
      </c>
    </row>
  </sheetData>
  <mergeCells count="2">
    <mergeCell ref="A1:F1"/>
    <mergeCell ref="A2:F2"/>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1"/>
  <sheetViews>
    <sheetView workbookViewId="0">
      <selection activeCell="E5" sqref="E5"/>
    </sheetView>
  </sheetViews>
  <sheetFormatPr defaultRowHeight="10.5" x14ac:dyDescent="0.15"/>
  <cols>
    <col min="1" max="1" width="19.5" customWidth="1"/>
    <col min="2" max="2" width="18.6640625" customWidth="1"/>
    <col min="3" max="3" width="14.83203125" customWidth="1"/>
    <col min="4" max="4" width="25.83203125" customWidth="1"/>
    <col min="5" max="5" width="30.1640625" customWidth="1"/>
    <col min="6" max="6" width="17.33203125" customWidth="1"/>
  </cols>
  <sheetData>
    <row r="3" spans="1:6" ht="53.25" customHeight="1" x14ac:dyDescent="0.15">
      <c r="A3" s="93" t="s">
        <v>59</v>
      </c>
      <c r="B3" s="93"/>
      <c r="C3" s="93"/>
      <c r="D3" s="93"/>
      <c r="E3" s="93"/>
      <c r="F3" s="93"/>
    </row>
    <row r="4" spans="1:6" ht="144" x14ac:dyDescent="0.15">
      <c r="A4" s="44">
        <v>611021</v>
      </c>
      <c r="B4" s="44" t="s">
        <v>14</v>
      </c>
      <c r="C4" s="44">
        <v>2210</v>
      </c>
      <c r="D4" s="45">
        <v>15000</v>
      </c>
      <c r="E4" s="44" t="s">
        <v>58</v>
      </c>
      <c r="F4" s="44"/>
    </row>
    <row r="5" spans="1:6" ht="144" x14ac:dyDescent="0.15">
      <c r="A5" s="44"/>
      <c r="B5" s="44" t="s">
        <v>70</v>
      </c>
      <c r="C5" s="44">
        <v>3110</v>
      </c>
      <c r="D5" s="99">
        <v>77681</v>
      </c>
      <c r="E5" s="44" t="s">
        <v>58</v>
      </c>
      <c r="F5" s="44"/>
    </row>
    <row r="6" spans="1:6" ht="18" x14ac:dyDescent="0.15">
      <c r="A6" s="44"/>
      <c r="B6" s="44"/>
      <c r="C6" s="44"/>
      <c r="D6" s="44"/>
      <c r="E6" s="44"/>
      <c r="F6" s="44"/>
    </row>
    <row r="7" spans="1:6" ht="18" x14ac:dyDescent="0.15">
      <c r="A7" s="44"/>
      <c r="B7" s="44"/>
      <c r="C7" s="44"/>
      <c r="D7" s="44"/>
      <c r="E7" s="44"/>
      <c r="F7" s="44"/>
    </row>
    <row r="8" spans="1:6" ht="18" x14ac:dyDescent="0.15">
      <c r="A8" s="44"/>
      <c r="B8" s="44"/>
      <c r="C8" s="44"/>
      <c r="D8" s="44"/>
      <c r="E8" s="44"/>
      <c r="F8" s="44"/>
    </row>
    <row r="9" spans="1:6" ht="18" x14ac:dyDescent="0.15">
      <c r="A9" s="44"/>
      <c r="B9" s="44"/>
      <c r="C9" s="44"/>
      <c r="D9" s="44"/>
      <c r="E9" s="44"/>
      <c r="F9" s="44"/>
    </row>
    <row r="10" spans="1:6" ht="18" x14ac:dyDescent="0.15">
      <c r="A10" s="44"/>
      <c r="B10" s="44"/>
      <c r="C10" s="44"/>
      <c r="D10" s="44"/>
      <c r="E10" s="44"/>
      <c r="F10" s="44"/>
    </row>
    <row r="11" spans="1:6" ht="18" x14ac:dyDescent="0.15">
      <c r="A11" s="44"/>
      <c r="B11" s="44"/>
      <c r="C11" s="44"/>
      <c r="D11" s="44"/>
      <c r="E11" s="44"/>
      <c r="F11" s="44"/>
    </row>
  </sheetData>
  <mergeCells count="1">
    <mergeCell ref="A3:F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abSelected="1" workbookViewId="0">
      <selection activeCell="F4" sqref="F4"/>
    </sheetView>
  </sheetViews>
  <sheetFormatPr defaultRowHeight="10.5" x14ac:dyDescent="0.15"/>
  <cols>
    <col min="1" max="1" width="19.5" customWidth="1"/>
    <col min="2" max="2" width="16.5" customWidth="1"/>
    <col min="3" max="3" width="14.83203125" customWidth="1"/>
    <col min="4" max="4" width="25.83203125" customWidth="1"/>
    <col min="5" max="5" width="35.83203125" customWidth="1"/>
    <col min="6" max="6" width="17.33203125" customWidth="1"/>
  </cols>
  <sheetData>
    <row r="1" spans="1:6" ht="42" customHeight="1" x14ac:dyDescent="0.15">
      <c r="A1" s="93" t="s">
        <v>65</v>
      </c>
      <c r="B1" s="93"/>
      <c r="C1" s="93"/>
      <c r="D1" s="93"/>
      <c r="E1" s="93"/>
      <c r="F1" s="93"/>
    </row>
    <row r="2" spans="1:6" ht="114" x14ac:dyDescent="0.15">
      <c r="A2" s="44">
        <v>611021</v>
      </c>
      <c r="B2" s="46" t="s">
        <v>60</v>
      </c>
      <c r="C2" s="44">
        <v>3110</v>
      </c>
      <c r="D2" s="45">
        <v>55458</v>
      </c>
      <c r="E2" s="44" t="s">
        <v>62</v>
      </c>
      <c r="F2" s="44"/>
    </row>
    <row r="3" spans="1:6" ht="36" x14ac:dyDescent="0.15">
      <c r="A3" s="44"/>
      <c r="B3" s="44"/>
      <c r="C3" s="44"/>
      <c r="D3" s="45">
        <v>98000.04</v>
      </c>
      <c r="E3" s="44" t="s">
        <v>63</v>
      </c>
      <c r="F3" s="44"/>
    </row>
    <row r="4" spans="1:6" ht="54" x14ac:dyDescent="0.15">
      <c r="A4" s="44"/>
      <c r="B4" s="44"/>
      <c r="C4" s="44"/>
      <c r="D4" s="45">
        <v>19000</v>
      </c>
      <c r="E4" s="44" t="s">
        <v>61</v>
      </c>
      <c r="F4" s="44"/>
    </row>
    <row r="5" spans="1:6" ht="18" x14ac:dyDescent="0.15">
      <c r="A5" s="44"/>
      <c r="B5" s="44"/>
      <c r="C5" s="44" t="s">
        <v>64</v>
      </c>
      <c r="D5" s="44">
        <v>172458.04</v>
      </c>
      <c r="E5" s="44"/>
      <c r="F5" s="44"/>
    </row>
  </sheetData>
  <mergeCells count="1">
    <mergeCell ref="A1:F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Звіт 2023-2024</vt:lpstr>
      <vt:lpstr>Пултівецький ліцей благод</vt:lpstr>
      <vt:lpstr>Пултівецький ліцей субвенція</vt:lpstr>
      <vt:lpstr>Пултівецький ліцей капітальні</vt:lpstr>
      <vt:lpstr>'Звіт 2023-2024'!Область_печати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Form_f2</dc:title>
  <dc:creator>FastReport.NET</dc:creator>
  <cp:lastModifiedBy>User</cp:lastModifiedBy>
  <cp:lastPrinted>2023-06-13T05:24:02Z</cp:lastPrinted>
  <dcterms:created xsi:type="dcterms:W3CDTF">2009-06-17T07:33:19Z</dcterms:created>
  <dcterms:modified xsi:type="dcterms:W3CDTF">2024-06-13T06:18:26Z</dcterms:modified>
</cp:coreProperties>
</file>